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5cd8a14c31c1a41/"/>
    </mc:Choice>
  </mc:AlternateContent>
  <xr:revisionPtr revIDLastSave="0" documentId="8_{0B4AB57F-29E5-4743-90EE-BDC7DEFEF73A}" xr6:coauthVersionLast="47" xr6:coauthVersionMax="47" xr10:uidLastSave="{00000000-0000-0000-0000-000000000000}"/>
  <bookViews>
    <workbookView xWindow="-110" yWindow="-110" windowWidth="19420" windowHeight="10420" xr2:uid="{24064060-C2DB-429C-B4C0-0DECD459FB7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D15" i="1"/>
  <c r="E15" i="1"/>
  <c r="C15" i="1"/>
  <c r="B15" i="1"/>
  <c r="B12" i="1"/>
  <c r="C12" i="1"/>
  <c r="D12" i="1"/>
  <c r="B11" i="1"/>
  <c r="C11" i="1"/>
  <c r="D11" i="1"/>
</calcChain>
</file>

<file path=xl/sharedStrings.xml><?xml version="1.0" encoding="utf-8"?>
<sst xmlns="http://schemas.openxmlformats.org/spreadsheetml/2006/main" count="16" uniqueCount="16">
  <si>
    <t>Project A</t>
  </si>
  <si>
    <t>Project B</t>
  </si>
  <si>
    <t>Rate of Interest</t>
  </si>
  <si>
    <t>Cost of Project</t>
  </si>
  <si>
    <t>Cash Inflows: Year 1</t>
  </si>
  <si>
    <t>Year 2</t>
  </si>
  <si>
    <t>Year 3</t>
  </si>
  <si>
    <t>Year 4</t>
  </si>
  <si>
    <t>Year 5</t>
  </si>
  <si>
    <t>NPV</t>
  </si>
  <si>
    <t>IRR</t>
  </si>
  <si>
    <t>Rate of Returns</t>
  </si>
  <si>
    <t>NPV of Project A at different Rate of Returns</t>
  </si>
  <si>
    <t xml:space="preserve">                                                               Capital Budgeting                            </t>
  </si>
  <si>
    <t xml:space="preserve">  </t>
  </si>
  <si>
    <t xml:space="preserve">                     Project to be selected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</si>
</sst>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theme="1" tint="4.9989318521683403E-2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indexed="64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2" xfId="0" applyFont="1" applyBorder="1"/>
    <xf numFmtId="0" fontId="1" fillId="0" borderId="10" xfId="0" applyFont="1" applyBorder="1"/>
    <xf numFmtId="9" fontId="0" fillId="0" borderId="2" xfId="0" applyNumberFormat="1" applyBorder="1"/>
    <xf numFmtId="0" fontId="0" fillId="0" borderId="5" xfId="0" applyBorder="1"/>
    <xf numFmtId="9" fontId="0" fillId="0" borderId="11" xfId="0" applyNumberFormat="1" applyBorder="1"/>
    <xf numFmtId="0" fontId="0" fillId="0" borderId="12" xfId="0" applyBorder="1"/>
    <xf numFmtId="0" fontId="0" fillId="0" borderId="0" xfId="0" applyBorder="1" applyAlignment="1">
      <alignment wrapText="1"/>
    </xf>
    <xf numFmtId="0" fontId="4" fillId="0" borderId="0" xfId="0" applyFont="1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Fill="1" applyBorder="1"/>
    <xf numFmtId="0" fontId="0" fillId="0" borderId="20" xfId="0" applyBorder="1"/>
    <xf numFmtId="0" fontId="0" fillId="0" borderId="13" xfId="0" applyBorder="1" applyAlignment="1">
      <alignment horizontal="center"/>
    </xf>
    <xf numFmtId="0" fontId="3" fillId="0" borderId="0" xfId="0" applyFont="1"/>
    <xf numFmtId="0" fontId="0" fillId="0" borderId="21" xfId="0" applyBorder="1"/>
    <xf numFmtId="0" fontId="3" fillId="0" borderId="0" xfId="0" applyFont="1" applyBorder="1"/>
    <xf numFmtId="2" fontId="0" fillId="0" borderId="10" xfId="1" applyNumberFormat="1" applyFont="1" applyFill="1" applyBorder="1"/>
    <xf numFmtId="2" fontId="0" fillId="0" borderId="10" xfId="0" applyNumberFormat="1" applyFill="1" applyBorder="1"/>
    <xf numFmtId="9" fontId="0" fillId="0" borderId="15" xfId="0" applyNumberFormat="1" applyFill="1" applyBorder="1"/>
    <xf numFmtId="9" fontId="0" fillId="0" borderId="2" xfId="0" applyNumberFormat="1" applyFill="1" applyBorder="1"/>
    <xf numFmtId="2" fontId="0" fillId="0" borderId="10" xfId="0" applyNumberFormat="1" applyBorder="1"/>
    <xf numFmtId="2" fontId="0" fillId="0" borderId="3" xfId="0" applyNumberFormat="1" applyBorder="1"/>
    <xf numFmtId="2" fontId="0" fillId="0" borderId="5" xfId="0" applyNumberFormat="1" applyBorder="1"/>
    <xf numFmtId="0" fontId="0" fillId="0" borderId="17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Sheet1!$A$15</c:f>
              <c:strCache>
                <c:ptCount val="1"/>
                <c:pt idx="0">
                  <c:v>NPV of Project A at different Rate of Returns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Sheet1!$B$14:$V$14</c:f>
              <c:numCache>
                <c:formatCode>0%</c:formatCode>
                <c:ptCount val="21"/>
                <c:pt idx="0">
                  <c:v>0.1</c:v>
                </c:pt>
                <c:pt idx="1">
                  <c:v>0.11</c:v>
                </c:pt>
                <c:pt idx="2">
                  <c:v>0.12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</c:v>
                </c:pt>
              </c:numCache>
            </c:numRef>
          </c:xVal>
          <c:yVal>
            <c:numRef>
              <c:f>Sheet1!$B$15:$V$15</c:f>
              <c:numCache>
                <c:formatCode>0.00</c:formatCode>
                <c:ptCount val="21"/>
                <c:pt idx="0">
                  <c:v>48273.52826123382</c:v>
                </c:pt>
                <c:pt idx="1">
                  <c:v>39204.549854885787</c:v>
                </c:pt>
                <c:pt idx="2">
                  <c:v>30443.916132414946</c:v>
                </c:pt>
                <c:pt idx="3">
                  <c:v>21976.715818780591</c:v>
                </c:pt>
                <c:pt idx="4">
                  <c:v>13788.933065473335</c:v>
                </c:pt>
                <c:pt idx="5">
                  <c:v>5867.3846313037793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2C-4BDB-AD4B-439CA57F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6484911"/>
        <c:axId val="1846485327"/>
      </c:scatterChart>
      <c:valAx>
        <c:axId val="1846484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Rate of Returns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485327"/>
        <c:crosses val="autoZero"/>
        <c:crossBetween val="midCat"/>
      </c:valAx>
      <c:valAx>
        <c:axId val="184648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 b="1">
                    <a:solidFill>
                      <a:schemeClr val="tx1"/>
                    </a:solidFill>
                  </a:rPr>
                  <a:t>NPV of Project A at different Rate of Returns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57824074074074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6484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155575</xdr:colOff>
      <xdr:row>16</xdr:row>
      <xdr:rowOff>47625</xdr:rowOff>
    </xdr:from>
    <xdr:to>
      <xdr:col>5</xdr:col>
      <xdr:colOff>879475</xdr:colOff>
      <xdr:row>31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114A51-3C0D-4316-AFB7-FB21519AA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DE005-BB5E-4597-BA19-FDF4BE7F9438}">
  <dimension ref="A1:K35"/>
  <sheetViews>
    <sheetView tabSelected="1" topLeftCell="B1" zoomScale="56" workbookViewId="0">
      <selection activeCell="H27" sqref="H27"/>
    </sheetView>
  </sheetViews>
  <sheetFormatPr defaultRowHeight="15" x14ac:dyDescent="0.2"/>
  <cols>
    <col min="1" max="1" width="40.22265625" customWidth="1"/>
    <col min="2" max="2" width="14.66015625" customWidth="1"/>
    <col min="3" max="3" width="16.140625" customWidth="1"/>
    <col min="4" max="4" width="15.06640625" bestFit="1" customWidth="1"/>
    <col min="5" max="7" width="20.04296875" bestFit="1" customWidth="1"/>
  </cols>
  <sheetData>
    <row r="1" spans="1:10" x14ac:dyDescent="0.2">
      <c r="A1" s="12" t="s">
        <v>13</v>
      </c>
      <c r="B1" s="10"/>
      <c r="C1" s="11"/>
      <c r="D1" s="2"/>
      <c r="E1" s="2"/>
      <c r="F1" s="2"/>
      <c r="G1" s="2"/>
      <c r="I1" s="27"/>
    </row>
    <row r="2" spans="1:10" x14ac:dyDescent="0.2">
      <c r="A2" s="8"/>
      <c r="B2" s="12" t="s">
        <v>0</v>
      </c>
      <c r="C2" s="13" t="s">
        <v>1</v>
      </c>
      <c r="D2" s="2"/>
      <c r="E2" s="2"/>
      <c r="F2" s="2"/>
      <c r="G2" s="2"/>
      <c r="I2" s="2"/>
    </row>
    <row r="3" spans="1:10" x14ac:dyDescent="0.2">
      <c r="A3" s="4" t="s">
        <v>2</v>
      </c>
      <c r="B3" s="16">
        <v>0.12</v>
      </c>
      <c r="C3" s="16">
        <v>0.12</v>
      </c>
      <c r="D3" s="2"/>
      <c r="E3" s="2"/>
      <c r="F3" s="2"/>
      <c r="G3" s="2"/>
      <c r="I3" s="2"/>
    </row>
    <row r="4" spans="1:10" x14ac:dyDescent="0.2">
      <c r="A4" s="8" t="s">
        <v>3</v>
      </c>
      <c r="B4" s="4">
        <v>-500000</v>
      </c>
      <c r="C4" s="17">
        <v>-550000</v>
      </c>
      <c r="D4" s="2"/>
      <c r="E4" s="2"/>
      <c r="F4" s="2"/>
      <c r="G4" s="2"/>
      <c r="I4" s="2"/>
      <c r="J4" s="2"/>
    </row>
    <row r="5" spans="1:10" x14ac:dyDescent="0.2">
      <c r="A5" s="8" t="s">
        <v>4</v>
      </c>
      <c r="B5" s="8">
        <v>400000</v>
      </c>
      <c r="C5" s="11">
        <v>20000</v>
      </c>
      <c r="D5" s="2"/>
      <c r="E5" s="2"/>
      <c r="F5" s="2"/>
      <c r="G5" s="2"/>
      <c r="I5" s="2"/>
      <c r="J5" s="2"/>
    </row>
    <row r="6" spans="1:10" x14ac:dyDescent="0.2">
      <c r="A6" s="7" t="s">
        <v>5</v>
      </c>
      <c r="B6" s="8">
        <v>60000</v>
      </c>
      <c r="C6" s="11">
        <v>500000</v>
      </c>
      <c r="D6" s="2"/>
      <c r="E6" s="2"/>
      <c r="F6" s="2"/>
      <c r="G6" s="2"/>
      <c r="I6" s="2"/>
      <c r="J6" s="2"/>
    </row>
    <row r="7" spans="1:10" x14ac:dyDescent="0.2">
      <c r="A7" s="21" t="s">
        <v>6</v>
      </c>
      <c r="B7" s="15">
        <v>50000</v>
      </c>
      <c r="C7" s="11">
        <v>60000</v>
      </c>
      <c r="D7" s="2"/>
      <c r="E7" s="2"/>
      <c r="F7" s="2"/>
      <c r="G7" s="2"/>
      <c r="I7" s="2"/>
      <c r="J7" s="2"/>
    </row>
    <row r="8" spans="1:10" x14ac:dyDescent="0.2">
      <c r="A8" s="22" t="s">
        <v>7</v>
      </c>
      <c r="B8" s="11">
        <v>70000</v>
      </c>
      <c r="C8" s="11">
        <v>70000</v>
      </c>
      <c r="D8" s="2"/>
      <c r="E8" s="2"/>
      <c r="F8" s="2"/>
      <c r="G8" s="2"/>
    </row>
    <row r="9" spans="1:10" x14ac:dyDescent="0.2">
      <c r="A9" s="22" t="s">
        <v>8</v>
      </c>
      <c r="B9" s="11">
        <v>80000</v>
      </c>
      <c r="C9" s="11">
        <v>80000</v>
      </c>
      <c r="D9" s="2"/>
      <c r="E9" s="2"/>
      <c r="F9" s="2"/>
      <c r="G9" s="2"/>
    </row>
    <row r="10" spans="1:10" x14ac:dyDescent="0.2">
      <c r="A10" s="23"/>
      <c r="B10" s="9"/>
      <c r="C10" s="25" t="s">
        <v>14</v>
      </c>
      <c r="D10" s="26" t="s">
        <v>15</v>
      </c>
      <c r="E10" s="37"/>
      <c r="F10" s="2"/>
      <c r="G10" s="2"/>
    </row>
    <row r="11" spans="1:10" x14ac:dyDescent="0.2">
      <c r="A11" s="23" t="s">
        <v>9</v>
      </c>
      <c r="B11" s="30">
        <f>NPV(B3,B5:B9)+B4</f>
        <v>30443.916132414946</v>
      </c>
      <c r="C11" s="31">
        <f>NPV(C3,C5:C9)+C4</f>
        <v>-958.68955271632876</v>
      </c>
      <c r="D11" s="4" t="str">
        <f>IF(B11&gt;C11, "Project A","ProjectB")</f>
        <v>Project A</v>
      </c>
      <c r="E11" s="2"/>
      <c r="F11" s="2"/>
      <c r="G11" s="2"/>
      <c r="H11" s="18"/>
    </row>
    <row r="12" spans="1:10" x14ac:dyDescent="0.2">
      <c r="A12" s="24" t="s">
        <v>10</v>
      </c>
      <c r="B12" s="32">
        <f>+IRR(B4:B9,B3)</f>
        <v>0.15762289038274058</v>
      </c>
      <c r="C12" s="33">
        <f>IRR(C4:C9,C3)</f>
        <v>0.11920460322364268</v>
      </c>
      <c r="D12" s="11" t="str">
        <f>IF(B12&gt;C12, " Project A", "Project B")</f>
        <v xml:space="preserve"> Project A</v>
      </c>
      <c r="E12" s="2"/>
      <c r="F12" s="2"/>
      <c r="G12" s="19"/>
      <c r="H12" s="1"/>
    </row>
    <row r="13" spans="1:10" ht="14.45" customHeight="1" x14ac:dyDescent="0.2">
      <c r="A13" s="4"/>
      <c r="B13" s="5"/>
      <c r="C13" s="9"/>
      <c r="D13" s="9"/>
      <c r="E13" s="3"/>
      <c r="F13" s="3"/>
      <c r="G13" s="3"/>
    </row>
    <row r="14" spans="1:10" x14ac:dyDescent="0.2">
      <c r="A14" s="20" t="s">
        <v>11</v>
      </c>
      <c r="B14" s="14">
        <v>0.1</v>
      </c>
      <c r="C14" s="16">
        <v>0.11</v>
      </c>
      <c r="D14" s="16">
        <v>0.12</v>
      </c>
      <c r="E14" s="16">
        <v>0.13</v>
      </c>
      <c r="F14" s="16">
        <v>0.14000000000000001</v>
      </c>
      <c r="G14" s="16">
        <v>0.15</v>
      </c>
    </row>
    <row r="15" spans="1:10" ht="15" customHeight="1" x14ac:dyDescent="0.2">
      <c r="A15" s="22" t="s">
        <v>12</v>
      </c>
      <c r="B15" s="34">
        <f>NPV(B14,$B$5:$B$9)+$B$4</f>
        <v>48273.52826123382</v>
      </c>
      <c r="C15" s="35">
        <f>NPV(C14,$B$5:$B$9)+$B$4</f>
        <v>39204.549854885787</v>
      </c>
      <c r="D15" s="35">
        <f>NPV(D14,$B$5:$B$9)+$B$4</f>
        <v>30443.916132414946</v>
      </c>
      <c r="E15" s="36">
        <f>NPV(E14,$B$5:$B$9)+$B$4</f>
        <v>21976.715818780591</v>
      </c>
      <c r="F15" s="35">
        <f>NPV(F14,$B$5:$B$9)+$B$4</f>
        <v>13788.933065473335</v>
      </c>
      <c r="G15" s="35">
        <f>NPV(G14,$B$5:$B$9)+$B$4</f>
        <v>5867.3846313037793</v>
      </c>
    </row>
    <row r="16" spans="1:10" ht="15.95" customHeight="1" x14ac:dyDescent="0.2">
      <c r="A16" s="28"/>
      <c r="C16" s="6"/>
      <c r="D16" s="6"/>
      <c r="E16" s="6"/>
      <c r="F16" s="6"/>
      <c r="G16" s="6"/>
      <c r="H16" s="2"/>
      <c r="I16" s="2"/>
      <c r="J16" s="2"/>
    </row>
    <row r="17" spans="1:1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">
      <c r="B18" s="29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Mokshita</dc:creator>
  <cp:lastModifiedBy>Mokshita Tarikha</cp:lastModifiedBy>
  <dcterms:created xsi:type="dcterms:W3CDTF">2021-11-18T07:42:33Z</dcterms:created>
  <dcterms:modified xsi:type="dcterms:W3CDTF">2021-11-18T13:02:41Z</dcterms:modified>
</cp:coreProperties>
</file>